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F\醫儀\2026\平安7樓主機機房搬遷\詢價\"/>
    </mc:Choice>
  </mc:AlternateContent>
  <xr:revisionPtr revIDLastSave="0" documentId="13_ncr:1_{061A4E8C-B4D7-4961-9740-905E22D85986}" xr6:coauthVersionLast="47" xr6:coauthVersionMax="47" xr10:uidLastSave="{00000000-0000-0000-0000-000000000000}"/>
  <bookViews>
    <workbookView xWindow="-108" yWindow="-108" windowWidth="23256" windowHeight="12456" xr2:uid="{26F24046-2A53-44D8-AA3C-125DC498EF99}"/>
  </bookViews>
  <sheets>
    <sheet name="工作表1" sheetId="1" r:id="rId1"/>
    <sheet name="工作表2" sheetId="2" r:id="rId2"/>
  </sheets>
  <definedNames>
    <definedName name="_xlnm.Print_Area" localSheetId="0">工作表1!$A$1:$G$59</definedName>
    <definedName name="_xlnm.Print_Titles" localSheetId="0">工作表1!$1:$3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" i="2" l="1"/>
  <c r="M6" i="2"/>
  <c r="M5" i="2"/>
  <c r="M4" i="2"/>
  <c r="F18" i="2"/>
  <c r="F17" i="2"/>
</calcChain>
</file>

<file path=xl/sharedStrings.xml><?xml version="1.0" encoding="utf-8"?>
<sst xmlns="http://schemas.openxmlformats.org/spreadsheetml/2006/main" count="173" uniqueCount="122">
  <si>
    <t>項次</t>
    <phoneticPr fontId="1" type="noConversion"/>
  </si>
  <si>
    <t>項目</t>
    <phoneticPr fontId="1" type="noConversion"/>
  </si>
  <si>
    <t>單位</t>
    <phoneticPr fontId="1" type="noConversion"/>
  </si>
  <si>
    <t>數量</t>
    <phoneticPr fontId="1" type="noConversion"/>
  </si>
  <si>
    <t>單價</t>
    <phoneticPr fontId="1" type="noConversion"/>
  </si>
  <si>
    <t>複價</t>
    <phoneticPr fontId="1" type="noConversion"/>
  </si>
  <si>
    <t>小計</t>
    <phoneticPr fontId="1" type="noConversion"/>
  </si>
  <si>
    <t>報價廠商：</t>
    <phoneticPr fontId="1" type="noConversion"/>
  </si>
  <si>
    <t>負責人：</t>
    <phoneticPr fontId="1" type="noConversion"/>
  </si>
  <si>
    <t>年</t>
  </si>
  <si>
    <t>臺灣基督教門諾會醫療財團法人門諾醫院</t>
  </si>
  <si>
    <t>一</t>
    <phoneticPr fontId="1" type="noConversion"/>
  </si>
  <si>
    <t>二</t>
    <phoneticPr fontId="1" type="noConversion"/>
  </si>
  <si>
    <t>三</t>
    <phoneticPr fontId="1" type="noConversion"/>
  </si>
  <si>
    <t>12C單模光纖(含配管佈線)</t>
    <phoneticPr fontId="1" type="noConversion"/>
  </si>
  <si>
    <t>M</t>
    <phoneticPr fontId="1" type="noConversion"/>
  </si>
  <si>
    <t>只</t>
    <phoneticPr fontId="1" type="noConversion"/>
  </si>
  <si>
    <t>條</t>
    <phoneticPr fontId="1" type="noConversion"/>
  </si>
  <si>
    <t>光纖熔接</t>
    <phoneticPr fontId="1" type="noConversion"/>
  </si>
  <si>
    <t>蕊</t>
    <phoneticPr fontId="1" type="noConversion"/>
  </si>
  <si>
    <t>1U 24 port光纖收容箱(含SC耦合器)</t>
    <phoneticPr fontId="1" type="noConversion"/>
  </si>
  <si>
    <t>SC 光纖引線 (Fiber Pigtail)</t>
    <phoneticPr fontId="1" type="noConversion"/>
  </si>
  <si>
    <t>組</t>
    <phoneticPr fontId="1" type="noConversion"/>
  </si>
  <si>
    <t>直立式電源插座組 Input L6-30P , Output  5-15R*12(含)以上</t>
    <phoneticPr fontId="1" type="noConversion"/>
  </si>
  <si>
    <t>式</t>
    <phoneticPr fontId="1" type="noConversion"/>
  </si>
  <si>
    <t>台</t>
    <phoneticPr fontId="1" type="noConversion"/>
  </si>
  <si>
    <t>平安樓7樓機房主機安裝配管</t>
    <phoneticPr fontId="1" type="noConversion"/>
  </si>
  <si>
    <t>1</t>
    <phoneticPr fontId="1" type="noConversion"/>
  </si>
  <si>
    <t>2</t>
    <phoneticPr fontId="1" type="noConversion"/>
  </si>
  <si>
    <t>套</t>
    <phoneticPr fontId="1" type="noConversion"/>
  </si>
  <si>
    <t>含 3台電力模組(60KVA+30KVA)、自動旁路(STS)系統控制電路及無中斷手動維修旁路模組</t>
    <phoneticPr fontId="1" type="noConversion"/>
  </si>
  <si>
    <t>含 IPMC 網管卡 或 MODBUS 卡(RS-485)</t>
    <phoneticPr fontId="1" type="noConversion"/>
  </si>
  <si>
    <t>UPS主機內建 60KVA 變壓器</t>
    <phoneticPr fontId="1" type="noConversion"/>
  </si>
  <si>
    <t>電力模組採線上熱插拔設計</t>
    <phoneticPr fontId="1" type="noConversion"/>
  </si>
  <si>
    <t>LCD顯示面板，支援英文及繁體中文</t>
    <phoneticPr fontId="1" type="noConversion"/>
  </si>
  <si>
    <t>SPA氣霧式自動滅火設備(15g)(UPS機櫃及電池箱)</t>
    <phoneticPr fontId="1" type="noConversion"/>
  </si>
  <si>
    <t>電池箱(40AH*40pcs)，每組放電30KW約15分鐘</t>
    <phoneticPr fontId="1" type="noConversion"/>
  </si>
  <si>
    <t>UPS二次側輸出配電盤</t>
    <phoneticPr fontId="1" type="noConversion"/>
  </si>
  <si>
    <t>每個設備機櫃提供2組220V/30A輸出迴路</t>
    <phoneticPr fontId="1" type="noConversion"/>
  </si>
  <si>
    <t>每個設備機櫃提供1組110V/15A輸出迴路</t>
    <phoneticPr fontId="1" type="noConversion"/>
  </si>
  <si>
    <t>預留2組220V/30A輸出迴路</t>
    <phoneticPr fontId="1" type="noConversion"/>
  </si>
  <si>
    <t>預留3組110V/30A輸出迴路</t>
    <phoneticPr fontId="1" type="noConversion"/>
  </si>
  <si>
    <t>含箱體/五金/線材/配管/結線/專用插座/使用士林電機斷路器及安裝等….</t>
    <phoneticPr fontId="1" type="noConversion"/>
  </si>
  <si>
    <t>包含每個機櫃的電源迴路佈線</t>
    <phoneticPr fontId="1" type="noConversion"/>
  </si>
  <si>
    <t>SC-LC 3M光纖短線</t>
    <phoneticPr fontId="1" type="noConversion"/>
  </si>
  <si>
    <t>1</t>
    <phoneticPr fontId="10" type="noConversion"/>
  </si>
  <si>
    <t>組</t>
    <phoneticPr fontId="10" type="noConversion"/>
  </si>
  <si>
    <t>2</t>
  </si>
  <si>
    <t>開機設定費</t>
    <phoneticPr fontId="10" type="noConversion"/>
  </si>
  <si>
    <t>set</t>
    <phoneticPr fontId="10" type="noConversion"/>
  </si>
  <si>
    <t>3</t>
  </si>
  <si>
    <t>UPS結線工資</t>
    <phoneticPr fontId="10" type="noConversion"/>
  </si>
  <si>
    <t>4</t>
  </si>
  <si>
    <t>UPS,電池箱,基礎座搬運及定位</t>
    <phoneticPr fontId="10" type="noConversion"/>
  </si>
  <si>
    <t>仁愛5樓主機機房搬遷電力系統安裝案詢價單</t>
    <phoneticPr fontId="1" type="noConversion"/>
  </si>
  <si>
    <t>台達UPS NH Plus 80KVA框架 20K+20K模組</t>
    <phoneticPr fontId="1" type="noConversion"/>
  </si>
  <si>
    <t>I/P :3ψ 4W 380/220V</t>
    <phoneticPr fontId="1" type="noConversion"/>
  </si>
  <si>
    <t>O/P:3ψ 4W 208/120V
電池組:12V/40AH*40PCS &lt;YUASA&gt;
放電時間: 30分鐘(FOR 20KVA)
主機尺寸:W520*D910*H1695mm
電池箱尺寸:W700*910*1700mm</t>
    <phoneticPr fontId="10" type="noConversion"/>
  </si>
  <si>
    <t>O/P:3ψ 4W 208/120V</t>
  </si>
  <si>
    <t>電池組:12V/40AH*40PCS &lt;YUASA&gt;</t>
  </si>
  <si>
    <t>放電時間: 30分鐘(FOR 20KVA)</t>
  </si>
  <si>
    <t>主機尺寸:W520*D910*H1695mm</t>
  </si>
  <si>
    <t>電池箱尺寸:W700*910*1700mm</t>
  </si>
  <si>
    <t>設備安裝及盤體製作(含相關控制元件)</t>
    <phoneticPr fontId="1" type="noConversion"/>
  </si>
  <si>
    <t>與恩慈樓機房環控系統整合</t>
    <phoneticPr fontId="1" type="noConversion"/>
  </si>
  <si>
    <t>仁愛樓5樓機房主機拆除</t>
    <phoneticPr fontId="1" type="noConversion"/>
  </si>
  <si>
    <t/>
  </si>
  <si>
    <t>小計</t>
  </si>
  <si>
    <t xml:space="preserve">     2.項目欄位不足請自行增加。</t>
    <phoneticPr fontId="1" type="noConversion"/>
  </si>
  <si>
    <t xml:space="preserve">     3.工資以外之項目，請於項目欄載明廠牌、型號及產地。</t>
    <phoneticPr fontId="1" type="noConversion"/>
  </si>
  <si>
    <t>叁.機櫃(設備)移裝</t>
    <phoneticPr fontId="1" type="noConversion"/>
  </si>
  <si>
    <t>貳.電力系統需求</t>
    <phoneticPr fontId="1" type="noConversion"/>
  </si>
  <si>
    <t>壹.光纖佈纜</t>
    <phoneticPr fontId="1" type="noConversion"/>
  </si>
  <si>
    <t>NH Plen UPS模組式完全不斷電系統搬遷(含UPS及電池拆卸、搬運、安裝、開機測試等，使達異地正常使用狀態)</t>
    <phoneticPr fontId="1" type="noConversion"/>
  </si>
  <si>
    <t>式</t>
  </si>
  <si>
    <t>配電盤工程</t>
  </si>
  <si>
    <t>(1)</t>
  </si>
  <si>
    <r>
      <t>(2)</t>
    </r>
    <r>
      <rPr>
        <sz val="12"/>
        <color theme="1"/>
        <rFont val="新細明體"/>
        <family val="2"/>
        <charset val="136"/>
        <scheme val="minor"/>
      </rPr>
      <t/>
    </r>
  </si>
  <si>
    <t>SS41鋼板烤漆</t>
  </si>
  <si>
    <t>盤</t>
  </si>
  <si>
    <r>
      <t>(3)</t>
    </r>
    <r>
      <rPr>
        <sz val="12"/>
        <color theme="1"/>
        <rFont val="新細明體"/>
        <family val="2"/>
        <charset val="136"/>
        <scheme val="minor"/>
      </rPr>
      <t/>
    </r>
  </si>
  <si>
    <t>NFB 3P 100AF 75AT 15KA 380V</t>
  </si>
  <si>
    <t>具</t>
  </si>
  <si>
    <r>
      <t>(4)</t>
    </r>
    <r>
      <rPr>
        <sz val="12"/>
        <color theme="1"/>
        <rFont val="新細明體"/>
        <family val="2"/>
        <charset val="136"/>
        <scheme val="minor"/>
      </rPr>
      <t/>
    </r>
  </si>
  <si>
    <t>NFB 1P 50AF30AT 10KA 20V</t>
  </si>
  <si>
    <r>
      <t>(5)</t>
    </r>
    <r>
      <rPr>
        <sz val="12"/>
        <color theme="1"/>
        <rFont val="新細明體"/>
        <family val="2"/>
        <charset val="136"/>
        <scheme val="minor"/>
      </rPr>
      <t/>
    </r>
  </si>
  <si>
    <t>箱內銅排</t>
  </si>
  <si>
    <r>
      <t>(6)</t>
    </r>
    <r>
      <rPr>
        <sz val="12"/>
        <color theme="1"/>
        <rFont val="新細明體"/>
        <family val="2"/>
        <charset val="136"/>
        <scheme val="minor"/>
      </rPr>
      <t/>
    </r>
  </si>
  <si>
    <t>五金另料</t>
  </si>
  <si>
    <t>組立定位工資</t>
  </si>
  <si>
    <t>UPS二次側電源工程</t>
  </si>
  <si>
    <t>600V XLPE 1/C 30^</t>
  </si>
  <si>
    <t>米</t>
  </si>
  <si>
    <t>600V PVC 1/C8^</t>
  </si>
  <si>
    <t>EMT 1 1/2 金屬軟管</t>
  </si>
  <si>
    <t>配管線工資</t>
  </si>
  <si>
    <t>UPS二次側電源插座工程</t>
  </si>
  <si>
    <t>專用接地型暗插座 3P-250V-30A</t>
  </si>
  <si>
    <t>只</t>
  </si>
  <si>
    <t>PEX 3/C 5.5^</t>
  </si>
  <si>
    <t>鋁制線梯30cm*10cm (含五金另料及彎頭)</t>
    <phoneticPr fontId="1" type="noConversion"/>
  </si>
  <si>
    <t>配線另料</t>
  </si>
  <si>
    <t>插座安裝工資</t>
  </si>
  <si>
    <t>註:1.本單價格皆含稅及履約所需工料及相關五金等耗材費用。</t>
    <phoneticPr fontId="1" type="noConversion"/>
  </si>
  <si>
    <t>伺服器機櫃(含機房內設備)搬遷定位</t>
    <phoneticPr fontId="1" type="noConversion"/>
  </si>
  <si>
    <t>3</t>
    <phoneticPr fontId="1" type="noConversion"/>
  </si>
  <si>
    <t>機櫃內電源迴路安裝及佈線(含線槽配件)</t>
    <phoneticPr fontId="1" type="noConversion"/>
  </si>
  <si>
    <t>肆.既有監視攝影機移裝</t>
    <phoneticPr fontId="1" type="noConversion"/>
  </si>
  <si>
    <t>點</t>
    <phoneticPr fontId="1" type="noConversion"/>
  </si>
  <si>
    <t>伍.機房環境監控系統建置</t>
    <phoneticPr fontId="1" type="noConversion"/>
  </si>
  <si>
    <t>5</t>
  </si>
  <si>
    <t>6</t>
  </si>
  <si>
    <t>圖控程式撰寫/控制盤PLC程式撰寫</t>
    <phoneticPr fontId="1" type="noConversion"/>
  </si>
  <si>
    <t>廠牌/型號</t>
    <phoneticPr fontId="1" type="noConversion"/>
  </si>
  <si>
    <t>圖控電腦(含24"LCD螢幕)</t>
    <phoneticPr fontId="1" type="noConversion"/>
  </si>
  <si>
    <r>
      <t xml:space="preserve">                   仁愛5樓主機機房搬遷案詢價單            </t>
    </r>
    <r>
      <rPr>
        <sz val="10"/>
        <color theme="1"/>
        <rFont val="微軟正黑體"/>
        <family val="2"/>
        <charset val="136"/>
      </rPr>
      <t xml:space="preserve">日期：       </t>
    </r>
    <r>
      <rPr>
        <b/>
        <sz val="16"/>
        <color theme="1"/>
        <rFont val="微軟正黑體"/>
        <family val="2"/>
        <charset val="136"/>
      </rPr>
      <t xml:space="preserve">        </t>
    </r>
    <phoneticPr fontId="1" type="noConversion"/>
  </si>
  <si>
    <t>聯絡人及電話：</t>
    <phoneticPr fontId="1" type="noConversion"/>
  </si>
  <si>
    <t>陸.全自動滅火系統移裝</t>
    <phoneticPr fontId="1" type="noConversion"/>
  </si>
  <si>
    <t>柒.平安7樓主機房環境監控系統暨相關
     電腦軟硬體維護費(內容詳RFP3.5)</t>
    <phoneticPr fontId="1" type="noConversion"/>
  </si>
  <si>
    <t>圖控軟體授權</t>
    <phoneticPr fontId="1" type="noConversion"/>
  </si>
  <si>
    <t>溫溼度偵測*2/煙霧偵測*2/漏水震測*4/門位監測*1/電力監測*1</t>
    <phoneticPr fontId="1" type="noConversion"/>
  </si>
  <si>
    <t xml:space="preserve">     4.請填寫完整並每頁完備貴寶號大小章後，掃描成PDF電子檔傳送至pur04@mch.org.tw，再
        將書面寄送至臺灣基督教門諾會醫療財團法人門諾醫院恩慈樓7樓資源開發管理中心黃月櫻
        資深專員收，連絡電話03-8241568。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</si>
</sst>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_-* #,##0.00_-;\-* #,##0.00_-;_-* \-??_-;_-@_-"/>
    <numFmt numFmtId="179" formatCode="_(* #,##0_);_(* \(#,##0\);_(* \-??_);_(@_)"/>
    <numFmt numFmtId="180" formatCode="#,##0;[Red]#,##0"/>
    <numFmt numFmtId="181" formatCode="_(* #,##0_);_(* \(#,##0\);_(* &quot;-&quot;??_);_(@_)"/>
    <numFmt numFmtId="182" formatCode="&quot;$&quot;#,##0_);[Red]\(&quot;$&quot;#,##0\)"/>
  </numFmts>
  <fonts count="1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name val="Times New Roman"/>
      <family val="1"/>
    </font>
    <font>
      <sz val="12"/>
      <name val="微軟正黑體"/>
      <family val="2"/>
      <charset val="136"/>
    </font>
    <font>
      <sz val="12"/>
      <name val="新細明體"/>
      <family val="1"/>
      <charset val="136"/>
    </font>
    <font>
      <sz val="12"/>
      <name val="Arial Unicode MS"/>
      <family val="2"/>
      <charset val="136"/>
    </font>
    <font>
      <sz val="9"/>
      <name val="新細明體"/>
      <family val="1"/>
      <charset val="136"/>
    </font>
    <font>
      <sz val="12"/>
      <name val="Courier"/>
      <family val="3"/>
    </font>
    <font>
      <sz val="10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color theme="0" tint="-0.34998626667073579"/>
      <name val="微軟正黑體"/>
      <family val="2"/>
      <charset val="136"/>
    </font>
    <font>
      <sz val="14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/>
    <xf numFmtId="0" fontId="8" fillId="0" borderId="0"/>
    <xf numFmtId="43" fontId="8" fillId="0" borderId="0" applyFont="0" applyFill="0" applyBorder="0" applyAlignment="0" applyProtection="0"/>
    <xf numFmtId="178" fontId="8" fillId="0" borderId="0" applyFill="0" applyBorder="0" applyAlignment="0" applyProtection="0"/>
    <xf numFmtId="40" fontId="11" fillId="0" borderId="0" applyFont="0" applyFill="0" applyBorder="0" applyAlignment="0" applyProtection="0"/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" fontId="7" fillId="2" borderId="1" xfId="1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3" fontId="7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3" fontId="7" fillId="2" borderId="1" xfId="1" applyNumberFormat="1" applyFont="1" applyFill="1" applyBorder="1" applyAlignment="1">
      <alignment horizontal="right" vertical="center"/>
    </xf>
    <xf numFmtId="3" fontId="7" fillId="2" borderId="1" xfId="1" applyNumberFormat="1" applyFont="1" applyFill="1" applyBorder="1" applyAlignment="1">
      <alignment vertical="center" wrapText="1"/>
    </xf>
    <xf numFmtId="176" fontId="7" fillId="2" borderId="1" xfId="1" applyNumberFormat="1" applyFont="1" applyFill="1" applyBorder="1" applyAlignment="1">
      <alignment horizontal="right" vertical="center"/>
    </xf>
    <xf numFmtId="176" fontId="2" fillId="2" borderId="1" xfId="1" applyNumberFormat="1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9" fillId="0" borderId="4" xfId="2" quotePrefix="1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177" fontId="9" fillId="0" borderId="3" xfId="3" applyNumberFormat="1" applyFont="1" applyBorder="1" applyAlignment="1">
      <alignment horizontal="center" vertical="center"/>
    </xf>
    <xf numFmtId="179" fontId="9" fillId="0" borderId="5" xfId="4" applyNumberFormat="1" applyFont="1" applyFill="1" applyBorder="1" applyAlignment="1" applyProtection="1">
      <alignment horizontal="right" vertical="center"/>
    </xf>
    <xf numFmtId="180" fontId="9" fillId="0" borderId="3" xfId="0" applyNumberFormat="1" applyFont="1" applyBorder="1" applyAlignment="1">
      <alignment horizontal="left" vertical="center" wrapText="1"/>
    </xf>
    <xf numFmtId="18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81" fontId="9" fillId="0" borderId="1" xfId="3" applyNumberFormat="1" applyFont="1" applyBorder="1" applyAlignment="1">
      <alignment horizontal="right" vertical="center"/>
    </xf>
    <xf numFmtId="0" fontId="9" fillId="0" borderId="3" xfId="2" applyFont="1" applyBorder="1" applyAlignment="1">
      <alignment horizontal="left" vertical="top" wrapText="1"/>
    </xf>
    <xf numFmtId="3" fontId="7" fillId="3" borderId="1" xfId="1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3" fontId="7" fillId="2" borderId="0" xfId="1" applyNumberFormat="1" applyFont="1" applyFill="1" applyAlignment="1">
      <alignment vertical="center" wrapText="1"/>
    </xf>
    <xf numFmtId="49" fontId="7" fillId="2" borderId="1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182" fontId="15" fillId="0" borderId="1" xfId="0" applyNumberFormat="1" applyFont="1" applyBorder="1" applyAlignment="1">
      <alignment vertical="center" wrapText="1"/>
    </xf>
    <xf numFmtId="176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182" fontId="2" fillId="0" borderId="1" xfId="0" applyNumberFormat="1" applyFont="1" applyBorder="1" applyAlignment="1">
      <alignment horizontal="center" vertical="center" wrapText="1"/>
    </xf>
    <xf numFmtId="6" fontId="7" fillId="2" borderId="1" xfId="5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82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</cellXfs>
  <cellStyles count="6">
    <cellStyle name="一般" xfId="0" builtinId="0"/>
    <cellStyle name="一般 7" xfId="2" xr:uid="{0F6834AF-2632-4845-A5F8-C958756689CD}"/>
    <cellStyle name="一般_羅東博愛醫院_BackupExec-930709-2" xfId="1" xr:uid="{4C910C1F-F0BC-4BA2-88E2-AB7351B1E350}"/>
    <cellStyle name="千分位 2" xfId="4" xr:uid="{C46D4AE7-B8B9-45A8-8B4E-E2AE6F1158AA}"/>
    <cellStyle name="千分位 6" xfId="3" xr:uid="{14AFCFAF-4CFD-4F61-8C53-1DCCC9AD9FCF}"/>
    <cellStyle name="千分位_DataRecovery(1)" xfId="5" xr:uid="{13C336A5-E72E-41D1-ADFD-588A67991B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E951E-0049-4356-AC71-5E02CB922538}">
  <sheetPr>
    <pageSetUpPr fitToPage="1"/>
  </sheetPr>
  <dimension ref="A1:G60"/>
  <sheetViews>
    <sheetView tabSelected="1" topLeftCell="A52" workbookViewId="0">
      <selection activeCell="K56" sqref="K56"/>
    </sheetView>
  </sheetViews>
  <sheetFormatPr defaultRowHeight="15.6"/>
  <cols>
    <col min="1" max="1" width="4.77734375" style="34" customWidth="1"/>
    <col min="2" max="2" width="41" style="27" customWidth="1"/>
    <col min="3" max="3" width="5.21875" style="33" customWidth="1"/>
    <col min="4" max="4" width="5.21875" style="27" customWidth="1"/>
    <col min="5" max="5" width="10.6640625" style="27" customWidth="1"/>
    <col min="6" max="6" width="13.109375" style="27" customWidth="1"/>
    <col min="7" max="7" width="11.77734375" style="27" customWidth="1"/>
    <col min="8" max="16384" width="8.88671875" style="27"/>
  </cols>
  <sheetData>
    <row r="1" spans="1:7" ht="21.6" customHeight="1">
      <c r="A1" s="50" t="s">
        <v>10</v>
      </c>
      <c r="B1" s="50"/>
      <c r="C1" s="50"/>
      <c r="D1" s="50"/>
      <c r="E1" s="50"/>
      <c r="F1" s="50"/>
      <c r="G1" s="50"/>
    </row>
    <row r="2" spans="1:7" ht="23.4" customHeight="1">
      <c r="A2" s="51" t="s">
        <v>115</v>
      </c>
      <c r="B2" s="51"/>
      <c r="C2" s="51"/>
      <c r="D2" s="51"/>
      <c r="E2" s="51"/>
      <c r="F2" s="51"/>
      <c r="G2" s="51"/>
    </row>
    <row r="3" spans="1:7" ht="16.05" customHeight="1">
      <c r="A3" s="40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113</v>
      </c>
    </row>
    <row r="4" spans="1:7" ht="22.05" customHeight="1">
      <c r="A4" s="48" t="s">
        <v>72</v>
      </c>
      <c r="B4" s="48"/>
      <c r="C4" s="48"/>
      <c r="D4" s="48"/>
      <c r="E4" s="48"/>
      <c r="F4" s="48"/>
      <c r="G4" s="48"/>
    </row>
    <row r="5" spans="1:7" ht="22.05" customHeight="1">
      <c r="A5" s="36">
        <v>1</v>
      </c>
      <c r="B5" s="10" t="s">
        <v>14</v>
      </c>
      <c r="C5" s="28" t="s">
        <v>15</v>
      </c>
      <c r="D5" s="26"/>
      <c r="E5" s="39"/>
      <c r="F5" s="39"/>
      <c r="G5" s="26"/>
    </row>
    <row r="6" spans="1:7" ht="22.05" customHeight="1">
      <c r="A6" s="36">
        <v>2</v>
      </c>
      <c r="B6" s="10" t="s">
        <v>20</v>
      </c>
      <c r="C6" s="28" t="s">
        <v>16</v>
      </c>
      <c r="D6" s="26"/>
      <c r="E6" s="39"/>
      <c r="F6" s="39"/>
      <c r="G6" s="26"/>
    </row>
    <row r="7" spans="1:7" ht="22.05" customHeight="1">
      <c r="A7" s="36">
        <v>3</v>
      </c>
      <c r="B7" s="10" t="s">
        <v>21</v>
      </c>
      <c r="C7" s="28" t="s">
        <v>17</v>
      </c>
      <c r="D7" s="26"/>
      <c r="E7" s="39"/>
      <c r="F7" s="39"/>
      <c r="G7" s="26"/>
    </row>
    <row r="8" spans="1:7" ht="22.05" customHeight="1">
      <c r="A8" s="36">
        <v>4</v>
      </c>
      <c r="B8" s="10" t="s">
        <v>18</v>
      </c>
      <c r="C8" s="28" t="s">
        <v>19</v>
      </c>
      <c r="D8" s="26"/>
      <c r="E8" s="39"/>
      <c r="F8" s="39"/>
      <c r="G8" s="26"/>
    </row>
    <row r="9" spans="1:7" ht="22.05" customHeight="1">
      <c r="A9" s="36">
        <v>5</v>
      </c>
      <c r="B9" s="10" t="s">
        <v>44</v>
      </c>
      <c r="C9" s="28" t="s">
        <v>17</v>
      </c>
      <c r="D9" s="26"/>
      <c r="E9" s="39"/>
      <c r="F9" s="39"/>
      <c r="G9" s="26"/>
    </row>
    <row r="10" spans="1:7" ht="22.05" customHeight="1">
      <c r="A10" s="49" t="s">
        <v>6</v>
      </c>
      <c r="B10" s="49"/>
      <c r="C10" s="49"/>
      <c r="D10" s="49"/>
      <c r="E10" s="55"/>
      <c r="F10" s="55"/>
      <c r="G10" s="55"/>
    </row>
    <row r="11" spans="1:7" ht="22.05" customHeight="1">
      <c r="A11" s="48" t="s">
        <v>71</v>
      </c>
      <c r="B11" s="48"/>
      <c r="C11" s="48"/>
      <c r="D11" s="48"/>
      <c r="E11" s="48"/>
      <c r="F11" s="48"/>
      <c r="G11" s="48"/>
    </row>
    <row r="12" spans="1:7" s="31" customFormat="1" ht="49.95" customHeight="1">
      <c r="A12" s="29">
        <v>1</v>
      </c>
      <c r="B12" s="41" t="s">
        <v>73</v>
      </c>
      <c r="C12" s="38" t="s">
        <v>74</v>
      </c>
      <c r="D12" s="30"/>
      <c r="E12" s="39"/>
      <c r="F12" s="39"/>
      <c r="G12" s="10"/>
    </row>
    <row r="13" spans="1:7" s="31" customFormat="1" ht="22.05" customHeight="1">
      <c r="A13" s="29">
        <v>2</v>
      </c>
      <c r="B13" s="42" t="s">
        <v>75</v>
      </c>
      <c r="C13" s="38" t="s">
        <v>66</v>
      </c>
      <c r="D13" s="10"/>
      <c r="E13" s="39"/>
      <c r="F13" s="39"/>
      <c r="G13" s="10"/>
    </row>
    <row r="14" spans="1:7" s="31" customFormat="1" ht="22.05" customHeight="1">
      <c r="A14" s="43" t="s">
        <v>76</v>
      </c>
      <c r="B14" s="42" t="s">
        <v>78</v>
      </c>
      <c r="C14" s="38" t="s">
        <v>79</v>
      </c>
      <c r="D14" s="10"/>
      <c r="E14" s="39"/>
      <c r="F14" s="39"/>
      <c r="G14" s="10"/>
    </row>
    <row r="15" spans="1:7" s="31" customFormat="1" ht="22.05" customHeight="1">
      <c r="A15" s="43" t="s">
        <v>77</v>
      </c>
      <c r="B15" s="42" t="s">
        <v>81</v>
      </c>
      <c r="C15" s="38" t="s">
        <v>82</v>
      </c>
      <c r="D15" s="10"/>
      <c r="E15" s="39"/>
      <c r="F15" s="39"/>
      <c r="G15" s="10"/>
    </row>
    <row r="16" spans="1:7" s="31" customFormat="1" ht="22.05" customHeight="1">
      <c r="A16" s="43" t="s">
        <v>80</v>
      </c>
      <c r="B16" s="42" t="s">
        <v>84</v>
      </c>
      <c r="C16" s="38" t="s">
        <v>82</v>
      </c>
      <c r="D16" s="10"/>
      <c r="E16" s="39"/>
      <c r="F16" s="39"/>
      <c r="G16" s="10"/>
    </row>
    <row r="17" spans="1:7" s="31" customFormat="1" ht="22.05" customHeight="1">
      <c r="A17" s="43" t="s">
        <v>83</v>
      </c>
      <c r="B17" s="42" t="s">
        <v>86</v>
      </c>
      <c r="C17" s="38" t="s">
        <v>74</v>
      </c>
      <c r="D17" s="10"/>
      <c r="E17" s="39"/>
      <c r="F17" s="39"/>
      <c r="G17" s="10"/>
    </row>
    <row r="18" spans="1:7" s="31" customFormat="1" ht="22.05" customHeight="1">
      <c r="A18" s="43" t="s">
        <v>85</v>
      </c>
      <c r="B18" s="42" t="s">
        <v>88</v>
      </c>
      <c r="C18" s="38" t="s">
        <v>74</v>
      </c>
      <c r="D18" s="10"/>
      <c r="E18" s="39"/>
      <c r="F18" s="39"/>
      <c r="G18" s="10"/>
    </row>
    <row r="19" spans="1:7" s="31" customFormat="1" ht="22.05" customHeight="1">
      <c r="A19" s="43" t="s">
        <v>87</v>
      </c>
      <c r="B19" s="42" t="s">
        <v>89</v>
      </c>
      <c r="C19" s="38" t="s">
        <v>74</v>
      </c>
      <c r="D19" s="10"/>
      <c r="E19" s="39"/>
      <c r="F19" s="39"/>
      <c r="G19" s="10"/>
    </row>
    <row r="20" spans="1:7" s="31" customFormat="1" ht="22.05" customHeight="1">
      <c r="A20" s="29">
        <v>3</v>
      </c>
      <c r="B20" s="42" t="s">
        <v>90</v>
      </c>
      <c r="C20" s="38" t="s">
        <v>66</v>
      </c>
      <c r="D20" s="10"/>
      <c r="E20" s="39"/>
      <c r="F20" s="39"/>
      <c r="G20" s="10"/>
    </row>
    <row r="21" spans="1:7" s="31" customFormat="1" ht="22.05" customHeight="1">
      <c r="A21" s="43" t="s">
        <v>76</v>
      </c>
      <c r="B21" s="42" t="s">
        <v>91</v>
      </c>
      <c r="C21" s="38" t="s">
        <v>92</v>
      </c>
      <c r="D21" s="10"/>
      <c r="E21" s="39"/>
      <c r="F21" s="39"/>
      <c r="G21" s="10"/>
    </row>
    <row r="22" spans="1:7" s="31" customFormat="1" ht="22.05" customHeight="1">
      <c r="A22" s="43" t="s">
        <v>77</v>
      </c>
      <c r="B22" s="42" t="s">
        <v>93</v>
      </c>
      <c r="C22" s="38" t="s">
        <v>92</v>
      </c>
      <c r="D22" s="10"/>
      <c r="E22" s="39"/>
      <c r="F22" s="39"/>
      <c r="G22" s="10"/>
    </row>
    <row r="23" spans="1:7" s="31" customFormat="1" ht="22.05" customHeight="1">
      <c r="A23" s="43" t="s">
        <v>80</v>
      </c>
      <c r="B23" s="42" t="s">
        <v>94</v>
      </c>
      <c r="C23" s="38" t="s">
        <v>92</v>
      </c>
      <c r="D23" s="10"/>
      <c r="E23" s="39"/>
      <c r="F23" s="39"/>
      <c r="G23" s="10"/>
    </row>
    <row r="24" spans="1:7" s="31" customFormat="1" ht="22.05" customHeight="1">
      <c r="A24" s="43" t="s">
        <v>83</v>
      </c>
      <c r="B24" s="42" t="s">
        <v>95</v>
      </c>
      <c r="C24" s="38" t="s">
        <v>74</v>
      </c>
      <c r="D24" s="10"/>
      <c r="E24" s="39"/>
      <c r="F24" s="39"/>
      <c r="G24" s="10"/>
    </row>
    <row r="25" spans="1:7" s="31" customFormat="1" ht="22.05" customHeight="1">
      <c r="A25" s="29">
        <v>4</v>
      </c>
      <c r="B25" s="42" t="s">
        <v>96</v>
      </c>
      <c r="C25" s="38" t="s">
        <v>66</v>
      </c>
      <c r="D25" s="10"/>
      <c r="E25" s="39"/>
      <c r="F25" s="39"/>
      <c r="G25" s="10"/>
    </row>
    <row r="26" spans="1:7" s="31" customFormat="1" ht="22.05" customHeight="1">
      <c r="A26" s="43" t="s">
        <v>76</v>
      </c>
      <c r="B26" s="42" t="s">
        <v>97</v>
      </c>
      <c r="C26" s="38" t="s">
        <v>98</v>
      </c>
      <c r="D26" s="10"/>
      <c r="E26" s="39"/>
      <c r="F26" s="39"/>
      <c r="G26" s="10"/>
    </row>
    <row r="27" spans="1:7" s="31" customFormat="1" ht="22.05" customHeight="1">
      <c r="A27" s="43" t="s">
        <v>77</v>
      </c>
      <c r="B27" s="42" t="s">
        <v>99</v>
      </c>
      <c r="C27" s="38" t="s">
        <v>92</v>
      </c>
      <c r="D27" s="10"/>
      <c r="E27" s="39"/>
      <c r="F27" s="39"/>
      <c r="G27" s="10"/>
    </row>
    <row r="28" spans="1:7" s="31" customFormat="1" ht="22.05" customHeight="1">
      <c r="A28" s="43" t="s">
        <v>80</v>
      </c>
      <c r="B28" s="42" t="s">
        <v>100</v>
      </c>
      <c r="C28" s="38" t="s">
        <v>92</v>
      </c>
      <c r="D28" s="10"/>
      <c r="E28" s="39"/>
      <c r="F28" s="39"/>
      <c r="G28" s="10"/>
    </row>
    <row r="29" spans="1:7" s="31" customFormat="1" ht="22.05" customHeight="1">
      <c r="A29" s="43" t="s">
        <v>83</v>
      </c>
      <c r="B29" s="42" t="s">
        <v>101</v>
      </c>
      <c r="C29" s="38" t="s">
        <v>74</v>
      </c>
      <c r="D29" s="10"/>
      <c r="E29" s="39"/>
      <c r="F29" s="39"/>
      <c r="G29" s="10"/>
    </row>
    <row r="30" spans="1:7" s="31" customFormat="1" ht="22.05" customHeight="1">
      <c r="A30" s="43" t="s">
        <v>85</v>
      </c>
      <c r="B30" s="42" t="s">
        <v>95</v>
      </c>
      <c r="C30" s="38" t="s">
        <v>74</v>
      </c>
      <c r="D30" s="10"/>
      <c r="E30" s="39"/>
      <c r="F30" s="39"/>
      <c r="G30" s="10"/>
    </row>
    <row r="31" spans="1:7" s="31" customFormat="1" ht="22.05" customHeight="1">
      <c r="A31" s="43" t="s">
        <v>87</v>
      </c>
      <c r="B31" s="42" t="s">
        <v>102</v>
      </c>
      <c r="C31" s="38" t="s">
        <v>74</v>
      </c>
      <c r="D31" s="10"/>
      <c r="E31" s="39"/>
      <c r="F31" s="39"/>
      <c r="G31" s="10"/>
    </row>
    <row r="32" spans="1:7" s="31" customFormat="1" ht="22.05" customHeight="1">
      <c r="A32" s="52" t="s">
        <v>67</v>
      </c>
      <c r="B32" s="52"/>
      <c r="C32" s="52"/>
      <c r="D32" s="52"/>
      <c r="E32" s="56"/>
      <c r="F32" s="56"/>
      <c r="G32" s="56"/>
    </row>
    <row r="33" spans="1:7" ht="22.05" customHeight="1">
      <c r="A33" s="48" t="s">
        <v>70</v>
      </c>
      <c r="B33" s="48"/>
      <c r="C33" s="48"/>
      <c r="D33" s="48"/>
      <c r="E33" s="48"/>
      <c r="F33" s="48"/>
      <c r="G33" s="48"/>
    </row>
    <row r="34" spans="1:7" ht="22.05" customHeight="1">
      <c r="A34" s="32">
        <v>1</v>
      </c>
      <c r="B34" s="10" t="s">
        <v>104</v>
      </c>
      <c r="C34" s="28" t="s">
        <v>24</v>
      </c>
      <c r="D34" s="28"/>
      <c r="E34" s="39"/>
      <c r="F34" s="39"/>
      <c r="G34" s="26"/>
    </row>
    <row r="35" spans="1:7" ht="34.049999999999997" customHeight="1">
      <c r="A35" s="32" t="s">
        <v>28</v>
      </c>
      <c r="B35" s="10" t="s">
        <v>23</v>
      </c>
      <c r="C35" s="28" t="s">
        <v>22</v>
      </c>
      <c r="D35" s="26"/>
      <c r="E35" s="39"/>
      <c r="F35" s="39"/>
      <c r="G35" s="26"/>
    </row>
    <row r="36" spans="1:7" ht="22.05" customHeight="1">
      <c r="A36" s="32" t="s">
        <v>105</v>
      </c>
      <c r="B36" s="10" t="s">
        <v>106</v>
      </c>
      <c r="C36" s="28" t="s">
        <v>24</v>
      </c>
      <c r="D36" s="26"/>
      <c r="E36" s="39"/>
      <c r="F36" s="39"/>
      <c r="G36" s="26"/>
    </row>
    <row r="37" spans="1:7" ht="22.05" customHeight="1">
      <c r="A37" s="49" t="s">
        <v>6</v>
      </c>
      <c r="B37" s="49"/>
      <c r="C37" s="49"/>
      <c r="D37" s="49"/>
      <c r="E37" s="49"/>
      <c r="F37" s="49"/>
      <c r="G37" s="49"/>
    </row>
    <row r="38" spans="1:7" ht="22.05" customHeight="1">
      <c r="A38" s="48" t="s">
        <v>107</v>
      </c>
      <c r="B38" s="48"/>
      <c r="C38" s="44" t="s">
        <v>25</v>
      </c>
      <c r="D38" s="44"/>
      <c r="E38" s="47"/>
      <c r="F38" s="45"/>
      <c r="G38" s="46"/>
    </row>
    <row r="39" spans="1:7" ht="22.05" customHeight="1">
      <c r="A39" s="48" t="s">
        <v>109</v>
      </c>
      <c r="B39" s="48"/>
      <c r="C39" s="48"/>
      <c r="D39" s="48"/>
      <c r="E39" s="48"/>
      <c r="F39" s="48"/>
      <c r="G39" s="48"/>
    </row>
    <row r="40" spans="1:7" ht="34.049999999999997" customHeight="1">
      <c r="A40" s="32" t="s">
        <v>27</v>
      </c>
      <c r="B40" s="37" t="s">
        <v>120</v>
      </c>
      <c r="C40" s="59" t="s">
        <v>24</v>
      </c>
      <c r="D40" s="36"/>
      <c r="E40" s="39"/>
      <c r="F40" s="39"/>
      <c r="G40" s="26"/>
    </row>
    <row r="41" spans="1:7" ht="22.05" customHeight="1">
      <c r="A41" s="32" t="s">
        <v>28</v>
      </c>
      <c r="B41" s="37" t="s">
        <v>63</v>
      </c>
      <c r="C41" s="59" t="s">
        <v>24</v>
      </c>
      <c r="D41" s="36"/>
      <c r="E41" s="39"/>
      <c r="F41" s="39"/>
      <c r="G41" s="26"/>
    </row>
    <row r="42" spans="1:7" ht="22.05" customHeight="1">
      <c r="A42" s="32" t="s">
        <v>50</v>
      </c>
      <c r="B42" s="37" t="s">
        <v>112</v>
      </c>
      <c r="C42" s="59" t="s">
        <v>24</v>
      </c>
      <c r="D42" s="36"/>
      <c r="E42" s="39"/>
      <c r="F42" s="39"/>
      <c r="G42" s="26"/>
    </row>
    <row r="43" spans="1:7" ht="22.05" customHeight="1">
      <c r="A43" s="32" t="s">
        <v>52</v>
      </c>
      <c r="B43" s="60" t="s">
        <v>119</v>
      </c>
      <c r="C43" s="59" t="s">
        <v>108</v>
      </c>
      <c r="D43" s="36"/>
      <c r="E43" s="39"/>
      <c r="F43" s="39"/>
      <c r="G43" s="26"/>
    </row>
    <row r="44" spans="1:7" ht="22.05" customHeight="1">
      <c r="A44" s="32" t="s">
        <v>110</v>
      </c>
      <c r="B44" s="37" t="s">
        <v>64</v>
      </c>
      <c r="C44" s="28" t="s">
        <v>24</v>
      </c>
      <c r="D44" s="36"/>
      <c r="E44" s="39"/>
      <c r="F44" s="39"/>
      <c r="G44" s="26"/>
    </row>
    <row r="45" spans="1:7" ht="22.05" customHeight="1">
      <c r="A45" s="32" t="s">
        <v>111</v>
      </c>
      <c r="B45" s="10" t="s">
        <v>114</v>
      </c>
      <c r="C45" s="28" t="s">
        <v>22</v>
      </c>
      <c r="D45" s="36"/>
      <c r="E45" s="39"/>
      <c r="F45" s="39"/>
      <c r="G45" s="26"/>
    </row>
    <row r="46" spans="1:7" ht="22.05" customHeight="1">
      <c r="A46" s="49" t="s">
        <v>6</v>
      </c>
      <c r="B46" s="49"/>
      <c r="C46" s="49"/>
      <c r="D46" s="49"/>
      <c r="E46" s="49"/>
      <c r="F46" s="49"/>
      <c r="G46" s="49"/>
    </row>
    <row r="47" spans="1:7" ht="22.05" customHeight="1">
      <c r="A47" s="48" t="s">
        <v>117</v>
      </c>
      <c r="B47" s="48"/>
      <c r="C47" s="48"/>
      <c r="D47" s="48"/>
      <c r="E47" s="48"/>
      <c r="F47" s="48"/>
      <c r="G47" s="48"/>
    </row>
    <row r="48" spans="1:7" ht="22.05" customHeight="1">
      <c r="A48" s="36">
        <v>1</v>
      </c>
      <c r="B48" s="10" t="s">
        <v>65</v>
      </c>
      <c r="C48" s="28" t="s">
        <v>24</v>
      </c>
      <c r="D48" s="28"/>
      <c r="E48" s="39"/>
      <c r="F48" s="39"/>
      <c r="G48" s="26"/>
    </row>
    <row r="49" spans="1:7" ht="22.05" customHeight="1">
      <c r="A49" s="36">
        <v>2</v>
      </c>
      <c r="B49" s="10" t="s">
        <v>26</v>
      </c>
      <c r="C49" s="28" t="s">
        <v>24</v>
      </c>
      <c r="D49" s="28"/>
      <c r="E49" s="39"/>
      <c r="F49" s="39"/>
      <c r="G49" s="26"/>
    </row>
    <row r="50" spans="1:7" ht="22.05" customHeight="1">
      <c r="A50" s="49" t="s">
        <v>6</v>
      </c>
      <c r="B50" s="49"/>
      <c r="C50" s="49"/>
      <c r="D50" s="49"/>
      <c r="E50" s="49"/>
      <c r="F50" s="49"/>
      <c r="G50" s="49"/>
    </row>
    <row r="51" spans="1:7" ht="36.6" customHeight="1">
      <c r="A51" s="61" t="s">
        <v>118</v>
      </c>
      <c r="B51" s="61"/>
      <c r="C51" s="62" t="s">
        <v>9</v>
      </c>
      <c r="D51" s="62">
        <v>5</v>
      </c>
      <c r="E51" s="62"/>
      <c r="F51" s="63"/>
      <c r="G51" s="64"/>
    </row>
    <row r="52" spans="1:7" ht="19.95" customHeight="1">
      <c r="A52" s="66" t="s">
        <v>103</v>
      </c>
      <c r="B52" s="67"/>
      <c r="C52" s="67"/>
      <c r="D52" s="67"/>
      <c r="E52" s="67"/>
      <c r="F52" s="67"/>
      <c r="G52" s="68"/>
    </row>
    <row r="53" spans="1:7" ht="19.95" customHeight="1">
      <c r="A53" s="69" t="s">
        <v>68</v>
      </c>
      <c r="B53" s="65"/>
      <c r="C53" s="65"/>
      <c r="D53" s="65"/>
      <c r="E53" s="65"/>
      <c r="F53" s="65"/>
      <c r="G53" s="70"/>
    </row>
    <row r="54" spans="1:7" ht="19.95" customHeight="1">
      <c r="A54" s="69" t="s">
        <v>69</v>
      </c>
      <c r="B54" s="65"/>
      <c r="C54" s="65"/>
      <c r="D54" s="65"/>
      <c r="E54" s="65"/>
      <c r="F54" s="65"/>
      <c r="G54" s="70"/>
    </row>
    <row r="55" spans="1:7" ht="50.4" customHeight="1">
      <c r="A55" s="71" t="s">
        <v>121</v>
      </c>
      <c r="B55" s="72"/>
      <c r="C55" s="72"/>
      <c r="D55" s="72"/>
      <c r="E55" s="72"/>
      <c r="F55" s="72"/>
      <c r="G55" s="73"/>
    </row>
    <row r="56" spans="1:7">
      <c r="A56" s="2"/>
      <c r="B56" s="2"/>
      <c r="C56" s="25"/>
      <c r="D56" s="2"/>
      <c r="E56" s="2"/>
    </row>
    <row r="57" spans="1:7" ht="25.95" customHeight="1">
      <c r="A57" s="53" t="s">
        <v>7</v>
      </c>
      <c r="B57" s="53"/>
      <c r="C57" s="53"/>
      <c r="D57" s="53"/>
      <c r="E57" s="53"/>
      <c r="F57" s="53"/>
      <c r="G57" s="53"/>
    </row>
    <row r="58" spans="1:7" ht="25.95" customHeight="1">
      <c r="A58" s="53" t="s">
        <v>8</v>
      </c>
      <c r="B58" s="53"/>
      <c r="C58" s="53"/>
      <c r="D58" s="53"/>
      <c r="E58" s="53"/>
      <c r="F58" s="53"/>
      <c r="G58" s="53"/>
    </row>
    <row r="59" spans="1:7" ht="25.95" customHeight="1">
      <c r="A59" s="53" t="s">
        <v>116</v>
      </c>
      <c r="B59" s="53"/>
      <c r="C59" s="53"/>
      <c r="D59" s="53"/>
      <c r="E59" s="53"/>
      <c r="F59" s="53"/>
      <c r="G59" s="53"/>
    </row>
    <row r="60" spans="1:7">
      <c r="A60" s="54"/>
      <c r="B60" s="54"/>
      <c r="C60" s="54"/>
      <c r="D60" s="54"/>
      <c r="E60" s="54"/>
      <c r="F60" s="54"/>
      <c r="G60" s="54"/>
    </row>
  </sheetData>
  <mergeCells count="27">
    <mergeCell ref="A57:G57"/>
    <mergeCell ref="A58:G58"/>
    <mergeCell ref="A59:G59"/>
    <mergeCell ref="A60:G60"/>
    <mergeCell ref="E10:G10"/>
    <mergeCell ref="E32:G32"/>
    <mergeCell ref="E37:G37"/>
    <mergeCell ref="E46:G46"/>
    <mergeCell ref="E50:G50"/>
    <mergeCell ref="A53:G53"/>
    <mergeCell ref="A54:G54"/>
    <mergeCell ref="A55:G55"/>
    <mergeCell ref="A46:D46"/>
    <mergeCell ref="A50:D50"/>
    <mergeCell ref="A39:G39"/>
    <mergeCell ref="A47:G47"/>
    <mergeCell ref="A1:G1"/>
    <mergeCell ref="A2:G2"/>
    <mergeCell ref="A4:G4"/>
    <mergeCell ref="A11:G11"/>
    <mergeCell ref="A33:G33"/>
    <mergeCell ref="A32:D32"/>
    <mergeCell ref="A52:G52"/>
    <mergeCell ref="A51:B51"/>
    <mergeCell ref="A10:D10"/>
    <mergeCell ref="A37:D37"/>
    <mergeCell ref="A38:B38"/>
  </mergeCells>
  <phoneticPr fontId="1" type="noConversion"/>
  <printOptions horizontalCentered="1"/>
  <pageMargins left="0.62992125984251968" right="0.62992125984251968" top="0.47244094488188981" bottom="0.31496062992125984" header="0.31496062992125984" footer="0"/>
  <pageSetup paperSize="9" scale="97" fitToHeight="0" orientation="portrait" horizontalDpi="0" verticalDpi="0" r:id="rId1"/>
  <headerFooter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E4333-84BA-4A00-AF73-E620ACD4D4DF}">
  <dimension ref="A1:M24"/>
  <sheetViews>
    <sheetView workbookViewId="0">
      <selection activeCell="I14" sqref="I14"/>
    </sheetView>
  </sheetViews>
  <sheetFormatPr defaultRowHeight="16.2"/>
  <cols>
    <col min="1" max="1" width="4.21875" bestFit="1" customWidth="1"/>
    <col min="2" max="2" width="53.88671875" bestFit="1" customWidth="1"/>
    <col min="3" max="3" width="2.88671875" bestFit="1" customWidth="1"/>
    <col min="4" max="4" width="3.77734375" bestFit="1" customWidth="1"/>
    <col min="5" max="6" width="12.88671875" bestFit="1" customWidth="1"/>
    <col min="9" max="9" width="51.88671875" customWidth="1"/>
    <col min="12" max="12" width="13.109375" customWidth="1"/>
    <col min="13" max="13" width="11.6640625" customWidth="1"/>
  </cols>
  <sheetData>
    <row r="1" spans="1:13" s="1" customFormat="1" ht="18">
      <c r="A1" s="57" t="s">
        <v>10</v>
      </c>
      <c r="B1" s="57"/>
      <c r="C1" s="57"/>
      <c r="D1" s="57"/>
      <c r="E1" s="57"/>
      <c r="F1" s="57"/>
      <c r="G1" s="57"/>
    </row>
    <row r="2" spans="1:13" s="1" customFormat="1" ht="21.6">
      <c r="A2" s="58" t="s">
        <v>54</v>
      </c>
      <c r="B2" s="58"/>
      <c r="C2" s="58"/>
      <c r="D2" s="58"/>
      <c r="E2" s="58"/>
      <c r="F2" s="58"/>
      <c r="G2" s="58"/>
    </row>
    <row r="3" spans="1:13" s="1" customFormat="1" ht="15.6">
      <c r="A3" s="14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13" ht="84">
      <c r="A4" s="7" t="s">
        <v>11</v>
      </c>
      <c r="B4" s="24" t="s">
        <v>55</v>
      </c>
      <c r="C4" s="8"/>
      <c r="D4" s="6" t="s">
        <v>29</v>
      </c>
      <c r="E4" s="13"/>
      <c r="F4" s="13"/>
      <c r="H4" s="15" t="s">
        <v>45</v>
      </c>
      <c r="I4" s="23" t="s">
        <v>57</v>
      </c>
      <c r="J4" s="16">
        <v>1</v>
      </c>
      <c r="K4" s="16" t="s">
        <v>46</v>
      </c>
      <c r="L4" s="17">
        <v>437400</v>
      </c>
      <c r="M4" s="18">
        <f t="shared" ref="M4" si="0">J4*L4</f>
        <v>437400</v>
      </c>
    </row>
    <row r="5" spans="1:13" ht="16.8">
      <c r="A5" s="9">
        <v>1</v>
      </c>
      <c r="B5" s="24" t="s">
        <v>56</v>
      </c>
      <c r="C5" s="5"/>
      <c r="D5" s="6"/>
      <c r="E5" s="11"/>
      <c r="F5" s="12"/>
      <c r="H5" s="15" t="s">
        <v>47</v>
      </c>
      <c r="I5" s="19" t="s">
        <v>48</v>
      </c>
      <c r="J5" s="20">
        <v>1</v>
      </c>
      <c r="K5" s="21" t="s">
        <v>49</v>
      </c>
      <c r="L5" s="22">
        <v>40500</v>
      </c>
      <c r="M5" s="22">
        <f>SUM(J5*L5)</f>
        <v>40500</v>
      </c>
    </row>
    <row r="6" spans="1:13" ht="16.8">
      <c r="A6" s="9">
        <v>2</v>
      </c>
      <c r="B6" s="24" t="s">
        <v>58</v>
      </c>
      <c r="C6" s="5"/>
      <c r="D6" s="6"/>
      <c r="E6" s="11"/>
      <c r="F6" s="12"/>
      <c r="H6" s="15" t="s">
        <v>50</v>
      </c>
      <c r="I6" s="19" t="s">
        <v>51</v>
      </c>
      <c r="J6" s="20">
        <v>1</v>
      </c>
      <c r="K6" s="21" t="s">
        <v>49</v>
      </c>
      <c r="L6" s="22">
        <v>32400</v>
      </c>
      <c r="M6" s="22">
        <f>SUM(J6*L6)</f>
        <v>32400</v>
      </c>
    </row>
    <row r="7" spans="1:13" ht="16.8">
      <c r="A7" s="9">
        <v>3</v>
      </c>
      <c r="B7" s="24" t="s">
        <v>59</v>
      </c>
      <c r="C7" s="5"/>
      <c r="D7" s="6"/>
      <c r="E7" s="11"/>
      <c r="F7" s="12"/>
      <c r="H7" s="15" t="s">
        <v>52</v>
      </c>
      <c r="I7" s="19" t="s">
        <v>53</v>
      </c>
      <c r="J7" s="20">
        <v>1</v>
      </c>
      <c r="K7" s="21" t="s">
        <v>49</v>
      </c>
      <c r="L7" s="22">
        <v>48600</v>
      </c>
      <c r="M7" s="22">
        <f>SUM(J7*L7)</f>
        <v>48600</v>
      </c>
    </row>
    <row r="8" spans="1:13">
      <c r="A8" s="9">
        <v>4</v>
      </c>
      <c r="B8" s="24" t="s">
        <v>60</v>
      </c>
      <c r="C8" s="5"/>
      <c r="D8" s="6"/>
      <c r="E8" s="11"/>
      <c r="F8" s="12"/>
    </row>
    <row r="9" spans="1:13">
      <c r="A9" s="9">
        <v>5</v>
      </c>
      <c r="B9" s="24" t="s">
        <v>61</v>
      </c>
      <c r="C9" s="5"/>
      <c r="D9" s="6"/>
      <c r="E9" s="11"/>
      <c r="F9" s="12"/>
    </row>
    <row r="10" spans="1:13">
      <c r="A10" s="9">
        <v>6</v>
      </c>
      <c r="B10" s="24" t="s">
        <v>62</v>
      </c>
      <c r="C10" s="5"/>
      <c r="D10" s="6"/>
      <c r="E10" s="11"/>
      <c r="F10" s="12"/>
    </row>
    <row r="11" spans="1:13" ht="31.2">
      <c r="A11" s="9">
        <v>7</v>
      </c>
      <c r="B11" s="10" t="s">
        <v>30</v>
      </c>
      <c r="C11" s="5"/>
      <c r="D11" s="6"/>
      <c r="E11" s="11"/>
      <c r="F11" s="12"/>
    </row>
    <row r="12" spans="1:13">
      <c r="A12" s="9">
        <v>8</v>
      </c>
      <c r="B12" s="4" t="s">
        <v>31</v>
      </c>
      <c r="C12" s="5"/>
      <c r="D12" s="6"/>
      <c r="E12" s="11"/>
      <c r="F12" s="12"/>
    </row>
    <row r="13" spans="1:13">
      <c r="A13" s="9">
        <v>9</v>
      </c>
      <c r="B13" s="4" t="s">
        <v>32</v>
      </c>
      <c r="C13" s="5"/>
      <c r="D13" s="6"/>
      <c r="E13" s="11"/>
      <c r="F13" s="12"/>
    </row>
    <row r="14" spans="1:13">
      <c r="A14" s="9">
        <v>10</v>
      </c>
      <c r="B14" s="4" t="s">
        <v>33</v>
      </c>
      <c r="C14" s="5"/>
      <c r="D14" s="6"/>
      <c r="E14" s="11"/>
      <c r="F14" s="12"/>
    </row>
    <row r="15" spans="1:13">
      <c r="A15" s="9">
        <v>11</v>
      </c>
      <c r="B15" s="4" t="s">
        <v>34</v>
      </c>
      <c r="C15" s="5"/>
      <c r="D15" s="6"/>
      <c r="E15" s="11"/>
      <c r="F15" s="12"/>
    </row>
    <row r="16" spans="1:13">
      <c r="A16" s="9">
        <v>12</v>
      </c>
      <c r="B16" s="4" t="s">
        <v>35</v>
      </c>
      <c r="C16" s="5"/>
      <c r="D16" s="6"/>
      <c r="E16" s="11"/>
      <c r="F16" s="12"/>
    </row>
    <row r="17" spans="1:6">
      <c r="A17" s="7" t="s">
        <v>12</v>
      </c>
      <c r="B17" s="10" t="s">
        <v>36</v>
      </c>
      <c r="C17" s="5">
        <v>2</v>
      </c>
      <c r="D17" s="6" t="s">
        <v>22</v>
      </c>
      <c r="E17" s="11">
        <v>231250</v>
      </c>
      <c r="F17" s="12">
        <f>E17*C17</f>
        <v>462500</v>
      </c>
    </row>
    <row r="18" spans="1:6">
      <c r="A18" s="7" t="s">
        <v>13</v>
      </c>
      <c r="B18" s="4" t="s">
        <v>37</v>
      </c>
      <c r="C18" s="5">
        <v>2</v>
      </c>
      <c r="D18" s="6" t="s">
        <v>29</v>
      </c>
      <c r="E18" s="11">
        <v>175000</v>
      </c>
      <c r="F18" s="12">
        <f>E18*C18</f>
        <v>350000</v>
      </c>
    </row>
    <row r="19" spans="1:6">
      <c r="A19" s="9">
        <v>1</v>
      </c>
      <c r="B19" s="4" t="s">
        <v>38</v>
      </c>
      <c r="C19" s="5"/>
      <c r="D19" s="6"/>
      <c r="E19" s="11"/>
      <c r="F19" s="12"/>
    </row>
    <row r="20" spans="1:6">
      <c r="A20" s="9">
        <v>2</v>
      </c>
      <c r="B20" s="4" t="s">
        <v>39</v>
      </c>
      <c r="C20" s="5"/>
      <c r="D20" s="6"/>
      <c r="E20" s="11"/>
      <c r="F20" s="12"/>
    </row>
    <row r="21" spans="1:6">
      <c r="A21" s="9">
        <v>3</v>
      </c>
      <c r="B21" s="4" t="s">
        <v>40</v>
      </c>
      <c r="C21" s="5"/>
      <c r="D21" s="6"/>
      <c r="E21" s="11"/>
      <c r="F21" s="12"/>
    </row>
    <row r="22" spans="1:6">
      <c r="A22" s="9">
        <v>4</v>
      </c>
      <c r="B22" s="4" t="s">
        <v>41</v>
      </c>
      <c r="C22" s="5"/>
      <c r="D22" s="6"/>
      <c r="E22" s="11"/>
      <c r="F22" s="12"/>
    </row>
    <row r="23" spans="1:6" ht="31.2">
      <c r="A23" s="9">
        <v>5</v>
      </c>
      <c r="B23" s="10" t="s">
        <v>42</v>
      </c>
      <c r="C23" s="5"/>
      <c r="D23" s="6"/>
      <c r="E23" s="11"/>
      <c r="F23" s="12"/>
    </row>
    <row r="24" spans="1:6">
      <c r="A24" s="9">
        <v>6</v>
      </c>
      <c r="B24" s="4" t="s">
        <v>43</v>
      </c>
      <c r="C24" s="5"/>
      <c r="D24" s="6"/>
      <c r="E24" s="11"/>
      <c r="F24" s="12"/>
    </row>
  </sheetData>
  <mergeCells count="2">
    <mergeCell ref="A1:G1"/>
    <mergeCell ref="A2:G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工作表1</vt:lpstr>
      <vt:lpstr>工作表2</vt:lpstr>
      <vt:lpstr>工作表1!Print_Area</vt:lpstr>
      <vt:lpstr>工作表1!Print_Titles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黃月櫻_採購處</dc:creator>
  <cp:lastModifiedBy>黃月櫻_採購處</cp:lastModifiedBy>
  <cp:lastPrinted>2026-06-10T08:58:48Z</cp:lastPrinted>
  <dcterms:created xsi:type="dcterms:W3CDTF">2026-05-26T23:56:43Z</dcterms:created>
  <dcterms:modified xsi:type="dcterms:W3CDTF">2026-06-10T09:02:42Z</dcterms:modified>
</cp:coreProperties>
</file>